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vill\Desktop\"/>
    </mc:Choice>
  </mc:AlternateContent>
  <bookViews>
    <workbookView xWindow="0" yWindow="0" windowWidth="16380" windowHeight="8190" tabRatio="500"/>
  </bookViews>
  <sheets>
    <sheet name="Munka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7" i="1" l="1"/>
  <c r="E26" i="1"/>
  <c r="F26" i="1" s="1"/>
  <c r="G26" i="1" s="1"/>
  <c r="F25" i="1"/>
  <c r="G25" i="1" s="1"/>
  <c r="E25" i="1"/>
  <c r="E24" i="1"/>
  <c r="E23" i="1"/>
  <c r="E22" i="1"/>
  <c r="F22" i="1" s="1"/>
  <c r="G22" i="1" s="1"/>
  <c r="F21" i="1"/>
  <c r="G21" i="1" s="1"/>
  <c r="E21" i="1"/>
  <c r="E20" i="1"/>
  <c r="E19" i="1"/>
  <c r="E29" i="1" l="1"/>
  <c r="G20" i="1"/>
  <c r="F20" i="1"/>
  <c r="F24" i="1"/>
  <c r="G24" i="1" s="1"/>
  <c r="F19" i="1"/>
  <c r="F23" i="1"/>
  <c r="G23" i="1" s="1"/>
  <c r="F27" i="1"/>
  <c r="G27" i="1" s="1"/>
  <c r="F29" i="1" l="1"/>
  <c r="G19" i="1"/>
  <c r="G29" i="1" s="1"/>
</calcChain>
</file>

<file path=xl/sharedStrings.xml><?xml version="1.0" encoding="utf-8"?>
<sst xmlns="http://schemas.openxmlformats.org/spreadsheetml/2006/main" count="35" uniqueCount="34">
  <si>
    <t>Árajánlat</t>
  </si>
  <si>
    <t>Ajánlat kiállító adatai</t>
  </si>
  <si>
    <t>Ajánlatkérő adatai</t>
  </si>
  <si>
    <t>Ramovill Center – Józsa Ferencné E.V.</t>
  </si>
  <si>
    <t xml:space="preserve">Egri Szakképzési Centrum </t>
  </si>
  <si>
    <t>3390 Füzesabony</t>
  </si>
  <si>
    <t>Remenyik Zsigmond Gimnáziuma és Szakgimnáziuma</t>
  </si>
  <si>
    <t>Rákóczi út 60.</t>
  </si>
  <si>
    <t>Adószám: 48030641-2-30</t>
  </si>
  <si>
    <t>Ifjúság út 17</t>
  </si>
  <si>
    <t>Telefon: +3636341338</t>
  </si>
  <si>
    <t>OM azonosító:203035</t>
  </si>
  <si>
    <t>Árajánlat kelte:</t>
  </si>
  <si>
    <t>Érvényességi határidő:</t>
  </si>
  <si>
    <t>Informatikai eszközök, alkatrészek tervezett beszerzésének árajánlata.</t>
  </si>
  <si>
    <t>Megnevezés</t>
  </si>
  <si>
    <t>db</t>
  </si>
  <si>
    <t>Nettó egységár</t>
  </si>
  <si>
    <t>ÁFA</t>
  </si>
  <si>
    <t>Nettó érték</t>
  </si>
  <si>
    <t>ÁFA érték</t>
  </si>
  <si>
    <t>Bruttó érték</t>
  </si>
  <si>
    <t>Chinch kábel 3,5mm jack számára, 1,5 méteres hossz</t>
  </si>
  <si>
    <t>SPJ-PA910, 400W, aktív PA hangfal, akkumulátor, bluethooth, USB, SD, MP3, VHF, mikrofon, mobil hangosítás</t>
  </si>
  <si>
    <t>Fejhallgató Sencor SEP 626</t>
  </si>
  <si>
    <t>Összesen:</t>
  </si>
  <si>
    <t xml:space="preserve">Fizetési határidő, az árú átadását követően 15 nap </t>
  </si>
  <si>
    <t>LK-1679-15 Passzív hangfal készlet Portok: 1XPA line bemenet, 1xPA line kimenet 2 SPS 280 hangfal+állvány+SSSS 210L10 vezeték</t>
  </si>
  <si>
    <t>WMU-401-4H  4 csatornás UHF vezeték nélküli mikrofon készlet 4db mikrofon 50m-es hatókör</t>
  </si>
  <si>
    <t>Mikrofon állvány König KM-21070</t>
  </si>
  <si>
    <t>VKPM 1208 asztali 2x350W 10 csatornás keverőerősítő</t>
  </si>
  <si>
    <t>SGJ 100L10 Prémium jelkábel (6,3 mm Jack) – (10m)</t>
  </si>
  <si>
    <t>Hűtőszekrény Zanussi ZRA33104WA A++ 314 liter</t>
  </si>
  <si>
    <t>Füzesabony: 2018-12-12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</si>
</sst>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[$€-407];[Red]\-#,##0.00\ [$€-407]"/>
    <numFmt numFmtId="165" formatCode="yyyy\-mm\-dd"/>
    <numFmt numFmtId="166" formatCode="#,##0\ [$Ft-40E];\-#,##0\ [$Ft-40E]"/>
    <numFmt numFmtId="167" formatCode="@&quot; db&quot;"/>
  </numFmts>
  <fonts count="6" x14ac:knownFonts="1">
    <font>
      <sz val="11"/>
      <color rgb="FF000000"/>
      <name val="Arial"/>
      <family val="2"/>
      <charset val="238"/>
    </font>
    <font>
      <b/>
      <i/>
      <u/>
      <sz val="10"/>
      <name val="Arial"/>
      <family val="2"/>
      <charset val="238"/>
    </font>
    <font>
      <b/>
      <sz val="2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0" fillId="0" borderId="0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wrapText="1"/>
    </xf>
    <xf numFmtId="0" fontId="0" fillId="0" borderId="12" xfId="0" applyBorder="1" applyAlignment="1">
      <alignment vertical="center"/>
    </xf>
    <xf numFmtId="166" fontId="0" fillId="0" borderId="12" xfId="0" applyNumberFormat="1" applyBorder="1" applyAlignment="1">
      <alignment vertical="center"/>
    </xf>
    <xf numFmtId="9" fontId="0" fillId="0" borderId="12" xfId="0" applyNumberFormat="1" applyBorder="1" applyAlignment="1">
      <alignment vertical="center"/>
    </xf>
    <xf numFmtId="0" fontId="4" fillId="0" borderId="13" xfId="0" applyFont="1" applyBorder="1"/>
    <xf numFmtId="167" fontId="4" fillId="0" borderId="13" xfId="0" applyNumberFormat="1" applyFont="1" applyBorder="1" applyAlignment="1">
      <alignment horizontal="right"/>
    </xf>
    <xf numFmtId="166" fontId="0" fillId="0" borderId="13" xfId="0" applyNumberFormat="1" applyBorder="1"/>
    <xf numFmtId="9" fontId="0" fillId="0" borderId="13" xfId="0" applyNumberFormat="1" applyBorder="1"/>
    <xf numFmtId="0" fontId="3" fillId="0" borderId="14" xfId="0" applyFont="1" applyBorder="1"/>
    <xf numFmtId="0" fontId="3" fillId="0" borderId="15" xfId="0" applyFont="1" applyBorder="1"/>
    <xf numFmtId="166" fontId="3" fillId="0" borderId="16" xfId="0" applyNumberFormat="1" applyFont="1" applyBorder="1"/>
    <xf numFmtId="166" fontId="3" fillId="0" borderId="17" xfId="0" applyNumberFormat="1" applyFont="1" applyBorder="1"/>
    <xf numFmtId="166" fontId="3" fillId="0" borderId="18" xfId="0" applyNumberFormat="1" applyFont="1" applyBorder="1"/>
    <xf numFmtId="0" fontId="4" fillId="0" borderId="0" xfId="0" applyFont="1" applyBorder="1"/>
    <xf numFmtId="167" fontId="4" fillId="0" borderId="0" xfId="0" applyNumberFormat="1" applyFont="1" applyBorder="1" applyAlignment="1">
      <alignment horizontal="right"/>
    </xf>
    <xf numFmtId="166" fontId="0" fillId="0" borderId="0" xfId="0" applyNumberFormat="1" applyBorder="1"/>
    <xf numFmtId="9" fontId="0" fillId="0" borderId="0" xfId="0" applyNumberFormat="1" applyBorder="1"/>
    <xf numFmtId="0" fontId="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</cellXfs>
  <cellStyles count="2">
    <cellStyle name="Magyarázó szöveg" xfId="1" builtinId="53" customBuiltin="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workbookViewId="0">
      <selection activeCell="A37" sqref="A37"/>
    </sheetView>
  </sheetViews>
  <sheetFormatPr defaultRowHeight="14.25" x14ac:dyDescent="0.2"/>
  <cols>
    <col min="1" max="1" width="41.5" customWidth="1"/>
    <col min="2" max="2" width="4" customWidth="1"/>
    <col min="3" max="3" width="9" customWidth="1"/>
    <col min="4" max="4" width="5.25" customWidth="1"/>
    <col min="5" max="5" width="9.625" customWidth="1"/>
    <col min="6" max="6" width="9.375" customWidth="1"/>
    <col min="7" max="7" width="12" customWidth="1"/>
    <col min="8" max="1025" width="7.375" customWidth="1"/>
  </cols>
  <sheetData>
    <row r="1" spans="1:7" ht="45.6" customHeight="1" x14ac:dyDescent="0.2">
      <c r="A1" s="33" t="s">
        <v>0</v>
      </c>
      <c r="B1" s="33"/>
      <c r="C1" s="33"/>
      <c r="D1" s="33"/>
      <c r="E1" s="33"/>
      <c r="F1" s="33"/>
      <c r="G1" s="33"/>
    </row>
    <row r="3" spans="1:7" ht="15" x14ac:dyDescent="0.2">
      <c r="A3" s="34" t="s">
        <v>1</v>
      </c>
      <c r="B3" s="34"/>
      <c r="C3" s="35" t="s">
        <v>2</v>
      </c>
      <c r="D3" s="35"/>
      <c r="E3" s="35"/>
      <c r="F3" s="35"/>
      <c r="G3" s="35"/>
    </row>
    <row r="4" spans="1:7" x14ac:dyDescent="0.2">
      <c r="A4" s="1"/>
      <c r="B4" s="2"/>
      <c r="C4" s="1"/>
      <c r="D4" s="3"/>
      <c r="E4" s="3"/>
      <c r="F4" s="3"/>
      <c r="G4" s="2"/>
    </row>
    <row r="5" spans="1:7" ht="15" x14ac:dyDescent="0.2">
      <c r="A5" s="30" t="s">
        <v>3</v>
      </c>
      <c r="B5" s="30"/>
      <c r="C5" s="30" t="s">
        <v>4</v>
      </c>
      <c r="D5" s="30"/>
      <c r="E5" s="30"/>
      <c r="F5" s="30"/>
      <c r="G5" s="30"/>
    </row>
    <row r="6" spans="1:7" ht="15" x14ac:dyDescent="0.2">
      <c r="A6" s="30" t="s">
        <v>5</v>
      </c>
      <c r="B6" s="30"/>
      <c r="C6" s="30" t="s">
        <v>6</v>
      </c>
      <c r="D6" s="30"/>
      <c r="E6" s="30"/>
      <c r="F6" s="30"/>
      <c r="G6" s="30"/>
    </row>
    <row r="7" spans="1:7" ht="15" x14ac:dyDescent="0.2">
      <c r="A7" s="30" t="s">
        <v>7</v>
      </c>
      <c r="B7" s="30"/>
      <c r="C7" s="30" t="s">
        <v>5</v>
      </c>
      <c r="D7" s="30"/>
      <c r="E7" s="30"/>
      <c r="F7" s="30"/>
      <c r="G7" s="30"/>
    </row>
    <row r="8" spans="1:7" ht="15" x14ac:dyDescent="0.2">
      <c r="A8" s="30" t="s">
        <v>8</v>
      </c>
      <c r="B8" s="30"/>
      <c r="C8" s="30" t="s">
        <v>9</v>
      </c>
      <c r="D8" s="30"/>
      <c r="E8" s="30"/>
      <c r="F8" s="30"/>
      <c r="G8" s="30"/>
    </row>
    <row r="9" spans="1:7" ht="15" x14ac:dyDescent="0.2">
      <c r="A9" s="30" t="s">
        <v>10</v>
      </c>
      <c r="B9" s="30"/>
      <c r="C9" s="30" t="s">
        <v>11</v>
      </c>
      <c r="D9" s="30"/>
      <c r="E9" s="30"/>
      <c r="F9" s="30"/>
      <c r="G9" s="30"/>
    </row>
    <row r="10" spans="1:7" x14ac:dyDescent="0.2">
      <c r="A10" s="4"/>
      <c r="B10" s="5"/>
      <c r="C10" s="4"/>
      <c r="D10" s="6"/>
      <c r="E10" s="6"/>
      <c r="F10" s="6"/>
      <c r="G10" s="5"/>
    </row>
    <row r="11" spans="1:7" ht="15" x14ac:dyDescent="0.2">
      <c r="A11" s="31" t="s">
        <v>12</v>
      </c>
      <c r="B11" s="31"/>
      <c r="C11" s="31" t="s">
        <v>13</v>
      </c>
      <c r="D11" s="31"/>
      <c r="E11" s="31"/>
      <c r="F11" s="31"/>
      <c r="G11" s="31"/>
    </row>
    <row r="12" spans="1:7" x14ac:dyDescent="0.2">
      <c r="A12" s="32">
        <v>43446</v>
      </c>
      <c r="B12" s="32"/>
      <c r="C12" s="32">
        <v>43495</v>
      </c>
      <c r="D12" s="32"/>
      <c r="E12" s="32"/>
      <c r="F12" s="32"/>
      <c r="G12" s="32"/>
    </row>
    <row r="13" spans="1:7" x14ac:dyDescent="0.2">
      <c r="A13" s="7"/>
      <c r="B13" s="7"/>
      <c r="C13" s="7"/>
      <c r="D13" s="7"/>
      <c r="E13" s="7"/>
      <c r="F13" s="7"/>
      <c r="G13" s="7"/>
    </row>
    <row r="14" spans="1:7" ht="15.75" x14ac:dyDescent="0.2">
      <c r="A14" s="29" t="s">
        <v>14</v>
      </c>
      <c r="B14" s="29"/>
      <c r="C14" s="29"/>
      <c r="D14" s="29"/>
      <c r="E14" s="29"/>
      <c r="F14" s="29"/>
      <c r="G14" s="29"/>
    </row>
    <row r="16" spans="1:7" ht="31.35" customHeight="1" x14ac:dyDescent="0.2">
      <c r="A16" s="8" t="s">
        <v>15</v>
      </c>
      <c r="B16" s="9" t="s">
        <v>16</v>
      </c>
      <c r="C16" s="10" t="s">
        <v>17</v>
      </c>
      <c r="D16" s="10" t="s">
        <v>18</v>
      </c>
      <c r="E16" s="10" t="s">
        <v>19</v>
      </c>
      <c r="F16" s="10" t="s">
        <v>20</v>
      </c>
      <c r="G16" s="11" t="s">
        <v>21</v>
      </c>
    </row>
    <row r="19" spans="1:7" ht="42.75" x14ac:dyDescent="0.2">
      <c r="A19" s="12" t="s">
        <v>27</v>
      </c>
      <c r="B19" s="13">
        <v>1</v>
      </c>
      <c r="C19" s="14">
        <v>95590</v>
      </c>
      <c r="D19" s="15">
        <v>0.27</v>
      </c>
      <c r="E19" s="14">
        <f t="shared" ref="E19:E27" si="0">B19*C19</f>
        <v>95590</v>
      </c>
      <c r="F19" s="14">
        <f t="shared" ref="F19:F27" si="1">SUM(E19*0.27)</f>
        <v>25809.300000000003</v>
      </c>
      <c r="G19" s="14">
        <f t="shared" ref="G19:G27" si="2">SUM(E19+F19)</f>
        <v>121399.3</v>
      </c>
    </row>
    <row r="20" spans="1:7" ht="28.5" x14ac:dyDescent="0.2">
      <c r="A20" s="12" t="s">
        <v>28</v>
      </c>
      <c r="B20" s="13">
        <v>1</v>
      </c>
      <c r="C20" s="14">
        <v>98346</v>
      </c>
      <c r="D20" s="15">
        <v>0.27</v>
      </c>
      <c r="E20" s="14">
        <f t="shared" si="0"/>
        <v>98346</v>
      </c>
      <c r="F20" s="14">
        <f t="shared" si="1"/>
        <v>26553.420000000002</v>
      </c>
      <c r="G20" s="14">
        <f t="shared" si="2"/>
        <v>124899.42</v>
      </c>
    </row>
    <row r="21" spans="1:7" x14ac:dyDescent="0.2">
      <c r="A21" s="12" t="s">
        <v>29</v>
      </c>
      <c r="B21" s="13">
        <v>4</v>
      </c>
      <c r="C21" s="14">
        <v>937</v>
      </c>
      <c r="D21" s="15">
        <v>0.27</v>
      </c>
      <c r="E21" s="14">
        <f t="shared" si="0"/>
        <v>3748</v>
      </c>
      <c r="F21" s="14">
        <f t="shared" si="1"/>
        <v>1011.96</v>
      </c>
      <c r="G21" s="14">
        <f t="shared" si="2"/>
        <v>4759.96</v>
      </c>
    </row>
    <row r="22" spans="1:7" ht="28.5" x14ac:dyDescent="0.2">
      <c r="A22" s="12" t="s">
        <v>30</v>
      </c>
      <c r="B22" s="13">
        <v>1</v>
      </c>
      <c r="C22" s="14">
        <v>78660</v>
      </c>
      <c r="D22" s="15">
        <v>0.27</v>
      </c>
      <c r="E22" s="14">
        <f t="shared" si="0"/>
        <v>78660</v>
      </c>
      <c r="F22" s="14">
        <f t="shared" si="1"/>
        <v>21238.2</v>
      </c>
      <c r="G22" s="14">
        <f t="shared" si="2"/>
        <v>99898.2</v>
      </c>
    </row>
    <row r="23" spans="1:7" ht="28.5" x14ac:dyDescent="0.2">
      <c r="A23" s="12" t="s">
        <v>31</v>
      </c>
      <c r="B23" s="13">
        <v>2</v>
      </c>
      <c r="C23" s="14">
        <v>2050</v>
      </c>
      <c r="D23" s="15">
        <v>0.27</v>
      </c>
      <c r="E23" s="14">
        <f t="shared" si="0"/>
        <v>4100</v>
      </c>
      <c r="F23" s="14">
        <f t="shared" si="1"/>
        <v>1107</v>
      </c>
      <c r="G23" s="14">
        <f t="shared" si="2"/>
        <v>5207</v>
      </c>
    </row>
    <row r="24" spans="1:7" ht="28.5" x14ac:dyDescent="0.2">
      <c r="A24" s="12" t="s">
        <v>22</v>
      </c>
      <c r="B24" s="13">
        <v>1</v>
      </c>
      <c r="C24" s="14">
        <v>1100</v>
      </c>
      <c r="D24" s="15">
        <v>0.27</v>
      </c>
      <c r="E24" s="14">
        <f t="shared" si="0"/>
        <v>1100</v>
      </c>
      <c r="F24" s="14">
        <f t="shared" si="1"/>
        <v>297</v>
      </c>
      <c r="G24" s="14">
        <f t="shared" si="2"/>
        <v>1397</v>
      </c>
    </row>
    <row r="25" spans="1:7" ht="42.75" x14ac:dyDescent="0.2">
      <c r="A25" s="12" t="s">
        <v>23</v>
      </c>
      <c r="B25" s="13">
        <v>1</v>
      </c>
      <c r="C25" s="14">
        <v>55030</v>
      </c>
      <c r="D25" s="15">
        <v>0.27</v>
      </c>
      <c r="E25" s="14">
        <f t="shared" si="0"/>
        <v>55030</v>
      </c>
      <c r="F25" s="14">
        <f t="shared" si="1"/>
        <v>14858.1</v>
      </c>
      <c r="G25" s="14">
        <f t="shared" si="2"/>
        <v>69888.100000000006</v>
      </c>
    </row>
    <row r="26" spans="1:7" ht="28.5" x14ac:dyDescent="0.2">
      <c r="A26" s="12" t="s">
        <v>32</v>
      </c>
      <c r="B26" s="13">
        <v>1</v>
      </c>
      <c r="C26" s="14">
        <v>84244</v>
      </c>
      <c r="D26" s="15">
        <v>0.27</v>
      </c>
      <c r="E26" s="14">
        <f t="shared" si="0"/>
        <v>84244</v>
      </c>
      <c r="F26" s="14">
        <f t="shared" si="1"/>
        <v>22745.88</v>
      </c>
      <c r="G26" s="14">
        <f t="shared" si="2"/>
        <v>106989.88</v>
      </c>
    </row>
    <row r="27" spans="1:7" x14ac:dyDescent="0.2">
      <c r="A27" s="12" t="s">
        <v>24</v>
      </c>
      <c r="B27" s="13">
        <v>30</v>
      </c>
      <c r="C27" s="14">
        <v>2150</v>
      </c>
      <c r="D27" s="15">
        <v>0.27</v>
      </c>
      <c r="E27" s="14">
        <f t="shared" si="0"/>
        <v>64500</v>
      </c>
      <c r="F27" s="14">
        <f t="shared" si="1"/>
        <v>17415</v>
      </c>
      <c r="G27" s="14">
        <f t="shared" si="2"/>
        <v>81915</v>
      </c>
    </row>
    <row r="28" spans="1:7" ht="15" x14ac:dyDescent="0.25">
      <c r="A28" s="16"/>
      <c r="B28" s="17"/>
      <c r="C28" s="18"/>
      <c r="D28" s="19"/>
      <c r="E28" s="18"/>
      <c r="F28" s="18"/>
      <c r="G28" s="18"/>
    </row>
    <row r="29" spans="1:7" ht="15" x14ac:dyDescent="0.25">
      <c r="A29" s="20" t="s">
        <v>25</v>
      </c>
      <c r="B29" s="21"/>
      <c r="C29" s="21"/>
      <c r="D29" s="21"/>
      <c r="E29" s="22">
        <f>SUM(E19:E27)</f>
        <v>485318</v>
      </c>
      <c r="F29" s="23">
        <f>SUM(F19:F27)</f>
        <v>131035.86000000002</v>
      </c>
      <c r="G29" s="24">
        <f>SUM(G19:G27)</f>
        <v>616353.86</v>
      </c>
    </row>
    <row r="30" spans="1:7" ht="15" x14ac:dyDescent="0.25">
      <c r="A30" s="25"/>
      <c r="B30" s="26"/>
      <c r="C30" s="27"/>
      <c r="D30" s="28"/>
      <c r="E30" s="27"/>
      <c r="F30" s="27"/>
      <c r="G30" s="27"/>
    </row>
    <row r="31" spans="1:7" ht="15" x14ac:dyDescent="0.25">
      <c r="A31" s="25"/>
      <c r="B31" s="26"/>
      <c r="C31" s="27"/>
      <c r="D31" s="28"/>
      <c r="E31" s="27"/>
      <c r="F31" s="27"/>
      <c r="G31" s="27"/>
    </row>
    <row r="32" spans="1:7" ht="15" x14ac:dyDescent="0.25">
      <c r="A32" s="25"/>
      <c r="B32" s="26"/>
      <c r="C32" s="27"/>
      <c r="D32" s="28"/>
      <c r="E32" s="27"/>
      <c r="F32" s="27"/>
      <c r="G32" s="27"/>
    </row>
    <row r="33" spans="1:7" ht="15" x14ac:dyDescent="0.25">
      <c r="A33" s="25" t="s">
        <v>26</v>
      </c>
      <c r="B33" s="26"/>
      <c r="C33" s="27"/>
      <c r="D33" s="28"/>
      <c r="E33" s="27"/>
      <c r="F33" s="27"/>
      <c r="G33" s="27"/>
    </row>
    <row r="34" spans="1:7" ht="15" x14ac:dyDescent="0.25">
      <c r="A34" s="25"/>
      <c r="B34" s="26"/>
      <c r="C34" s="27"/>
      <c r="D34" s="28"/>
      <c r="E34" s="27"/>
      <c r="F34" s="27"/>
      <c r="G34" s="27"/>
    </row>
    <row r="35" spans="1:7" ht="15" x14ac:dyDescent="0.25">
      <c r="A35" s="25"/>
      <c r="B35" s="26"/>
      <c r="C35" s="27"/>
      <c r="D35" s="28"/>
      <c r="E35" s="27"/>
      <c r="F35" s="27"/>
      <c r="G35" s="27"/>
    </row>
    <row r="36" spans="1:7" ht="15" x14ac:dyDescent="0.25">
      <c r="A36" s="25"/>
      <c r="B36" s="26"/>
      <c r="C36" s="27"/>
      <c r="D36" s="28"/>
      <c r="E36" s="27"/>
      <c r="F36" s="27"/>
      <c r="G36" s="27"/>
    </row>
    <row r="37" spans="1:7" ht="15" x14ac:dyDescent="0.25">
      <c r="A37" s="25" t="s">
        <v>33</v>
      </c>
      <c r="B37" s="26"/>
      <c r="C37" s="27"/>
      <c r="D37" s="28"/>
      <c r="E37" s="27"/>
      <c r="F37" s="27"/>
      <c r="G37" s="27"/>
    </row>
  </sheetData>
  <mergeCells count="18">
    <mergeCell ref="A1:G1"/>
    <mergeCell ref="A3:B3"/>
    <mergeCell ref="C3:G3"/>
    <mergeCell ref="A5:B5"/>
    <mergeCell ref="C5:G5"/>
    <mergeCell ref="A6:B6"/>
    <mergeCell ref="C6:G6"/>
    <mergeCell ref="A7:B7"/>
    <mergeCell ref="C7:G7"/>
    <mergeCell ref="A8:B8"/>
    <mergeCell ref="C8:G8"/>
    <mergeCell ref="A14:G14"/>
    <mergeCell ref="A9:B9"/>
    <mergeCell ref="C9:G9"/>
    <mergeCell ref="A11:B11"/>
    <mergeCell ref="C11:G11"/>
    <mergeCell ref="A12:B12"/>
    <mergeCell ref="C12:G12"/>
  </mergeCells>
  <pageMargins left="0.30208333333333298" right="0.25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Asus_x79</dc:creator>
  <dc:description/>
  <cp:lastModifiedBy>Windows-felhasználó</cp:lastModifiedBy>
  <cp:revision>6</cp:revision>
  <cp:lastPrinted>2018-12-14T16:41:19Z</cp:lastPrinted>
  <dcterms:created xsi:type="dcterms:W3CDTF">2014-03-12T00:28:12Z</dcterms:created>
  <dcterms:modified xsi:type="dcterms:W3CDTF">2018-12-14T16:41:46Z</dcterms:modified>
  <dc:language>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